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5" i="3" l="1"/>
  <c r="O14" i="3"/>
  <c r="AG9" i="3" l="1"/>
  <c r="AE9" i="3"/>
  <c r="AD9" i="3"/>
  <c r="AC9" i="3"/>
  <c r="AB9" i="3"/>
  <c r="AA9" i="3"/>
  <c r="K15" i="3" l="1"/>
  <c r="AS9" i="3"/>
  <c r="AQ9" i="3"/>
  <c r="AP9" i="3"/>
  <c r="AO9" i="3"/>
  <c r="AN9" i="3"/>
  <c r="AM9" i="3"/>
  <c r="K14" i="3"/>
  <c r="I14" i="3"/>
  <c r="G14" i="3"/>
  <c r="E14" i="3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E15" i="3" s="1"/>
  <c r="G15" i="3" l="1"/>
  <c r="F14" i="3"/>
  <c r="F15" i="3" s="1"/>
  <c r="H14" i="3"/>
  <c r="M14" i="3" s="1"/>
  <c r="L14" i="3"/>
  <c r="I15" i="3"/>
  <c r="J14" i="3"/>
  <c r="AF9" i="3"/>
  <c r="L15" i="3" l="1"/>
  <c r="H15" i="3"/>
  <c r="M15" i="3" s="1"/>
  <c r="N14" i="3"/>
  <c r="J15" i="3"/>
  <c r="N15" i="3" l="1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<sst xmlns="http://schemas.openxmlformats.org/spreadsheetml/2006/main" count="77" uniqueCount="34">
  <si>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</si>
  <si>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</si>
  <si>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</si>
  <si>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</si>
  <si>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</si>
  <si>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</si>
  <si>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</si>
  <si>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</si>
  <si>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</si>
  <si>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</si>
  <si>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</si>
  <si>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</si>
  <si>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</si>
  <si>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</si>
  <si>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</si>
  <si>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</si>
  <si>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</si>
  <si>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</si>
  <si>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</si>
  <si>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</si>
  <si>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Marko Huhtanen</t>
  </si>
  <si>
    <t>6.</t>
  </si>
  <si>
    <t>LaJy</t>
  </si>
  <si>
    <t>14.9.1968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</si>
  <si>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</si>
  <si>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</si>
  <si>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</si>
  <si>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</si>
  <si>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</si>
  <si>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</si>
  <si>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Pesäkarhut</t>
  </si>
  <si>
    <t>9.</t>
  </si>
  <si>
    <t>3.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</si>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</sst>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1987</v>
      </c>
      <c r="Y4" s="12" t="s">
        <v>29</v>
      </c>
      <c r="Z4" s="69" t="s">
        <v>30</v>
      </c>
      <c r="AA4" s="12">
        <v>22</v>
      </c>
      <c r="AB4" s="12">
        <v>3</v>
      </c>
      <c r="AC4" s="12">
        <v>26</v>
      </c>
      <c r="AD4" s="12">
        <v>9</v>
      </c>
      <c r="AE4" s="12"/>
      <c r="AF4" s="66"/>
      <c r="AG4" s="10"/>
      <c r="AH4" s="7" t="s">
        <v>31</v>
      </c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1988</v>
      </c>
      <c r="Y5" s="12" t="s">
        <v>32</v>
      </c>
      <c r="Z5" s="69" t="s">
        <v>30</v>
      </c>
      <c r="AA5" s="12">
        <v>22</v>
      </c>
      <c r="AB5" s="12">
        <v>0</v>
      </c>
      <c r="AC5" s="12">
        <v>16</v>
      </c>
      <c r="AD5" s="12">
        <v>17</v>
      </c>
      <c r="AE5" s="12"/>
      <c r="AF5" s="66"/>
      <c r="AG5" s="10"/>
      <c r="AH5" s="7"/>
      <c r="AI5" s="7"/>
      <c r="AJ5" s="7"/>
      <c r="AK5" s="7"/>
      <c r="AL5" s="10"/>
      <c r="AM5" s="12"/>
      <c r="AN5" s="67"/>
      <c r="AO5" s="68"/>
      <c r="AP5" s="67"/>
      <c r="AQ5" s="67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1990</v>
      </c>
      <c r="Y6" s="12" t="s">
        <v>21</v>
      </c>
      <c r="Z6" s="70" t="s">
        <v>30</v>
      </c>
      <c r="AA6" s="12">
        <v>21</v>
      </c>
      <c r="AB6" s="12">
        <v>1</v>
      </c>
      <c r="AC6" s="12">
        <v>16</v>
      </c>
      <c r="AD6" s="12">
        <v>8</v>
      </c>
      <c r="AE6" s="12"/>
      <c r="AF6" s="66"/>
      <c r="AG6" s="71"/>
      <c r="AH6" s="56"/>
      <c r="AI6" s="7"/>
      <c r="AJ6" s="7"/>
      <c r="AK6" s="7"/>
      <c r="AL6" s="10"/>
      <c r="AM6" s="12"/>
      <c r="AN6" s="67"/>
      <c r="AO6" s="68"/>
      <c r="AP6" s="67"/>
      <c r="AQ6" s="67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61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12">
        <v>2003</v>
      </c>
      <c r="Y8" s="12" t="s">
        <v>21</v>
      </c>
      <c r="Z8" s="1" t="s">
        <v>22</v>
      </c>
      <c r="AA8" s="12">
        <v>2</v>
      </c>
      <c r="AB8" s="12">
        <v>0</v>
      </c>
      <c r="AC8" s="12">
        <v>0</v>
      </c>
      <c r="AD8" s="12">
        <v>0</v>
      </c>
      <c r="AE8" s="12">
        <v>1</v>
      </c>
      <c r="AF8" s="66">
        <v>0.33329999999999999</v>
      </c>
      <c r="AG8" s="10">
        <v>3</v>
      </c>
      <c r="AH8" s="56"/>
      <c r="AI8" s="7"/>
      <c r="AJ8" s="7"/>
      <c r="AK8" s="7"/>
      <c r="AL8" s="10"/>
      <c r="AM8" s="12"/>
      <c r="AN8" s="67"/>
      <c r="AO8" s="68"/>
      <c r="AP8" s="67"/>
      <c r="AQ8" s="67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SUM(E4:E4)</f>
        <v>0</v>
      </c>
      <c r="F9" s="36">
        <f>SUM(F4:F4)</f>
        <v>0</v>
      </c>
      <c r="G9" s="36">
        <f>SUM(G4:G4)</f>
        <v>0</v>
      </c>
      <c r="H9" s="36">
        <f>SUM(H4:H4)</f>
        <v>0</v>
      </c>
      <c r="I9" s="36">
        <f>SUM(I4:I4)</f>
        <v>0</v>
      </c>
      <c r="J9" s="37">
        <v>0</v>
      </c>
      <c r="K9" s="21">
        <f>SUM(K4:K4)</f>
        <v>0</v>
      </c>
      <c r="L9" s="18"/>
      <c r="M9" s="29"/>
      <c r="N9" s="42"/>
      <c r="O9" s="43"/>
      <c r="P9" s="10"/>
      <c r="Q9" s="36">
        <f>SUM(Q4:Q4)</f>
        <v>0</v>
      </c>
      <c r="R9" s="36">
        <f>SUM(R4:R4)</f>
        <v>0</v>
      </c>
      <c r="S9" s="36">
        <f>SUM(S4:S4)</f>
        <v>0</v>
      </c>
      <c r="T9" s="36">
        <f>SUM(T4:T4)</f>
        <v>0</v>
      </c>
      <c r="U9" s="36">
        <f>SUM(U4:U4)</f>
        <v>0</v>
      </c>
      <c r="V9" s="15">
        <v>0</v>
      </c>
      <c r="W9" s="21">
        <f>SUM(W4:W4)</f>
        <v>0</v>
      </c>
      <c r="X9" s="56" t="s">
        <v>13</v>
      </c>
      <c r="Y9" s="11"/>
      <c r="Z9" s="9"/>
      <c r="AA9" s="36">
        <f>SUM(AA4:AA8)</f>
        <v>67</v>
      </c>
      <c r="AB9" s="36">
        <f t="shared" ref="AB9:AG9" si="0">SUM(AB4:AB8)</f>
        <v>4</v>
      </c>
      <c r="AC9" s="36">
        <f t="shared" si="0"/>
        <v>58</v>
      </c>
      <c r="AD9" s="36">
        <f t="shared" si="0"/>
        <v>34</v>
      </c>
      <c r="AE9" s="36">
        <f t="shared" si="0"/>
        <v>1</v>
      </c>
      <c r="AF9" s="37">
        <f>PRODUCT(AE9/AG9)</f>
        <v>0.33333333333333331</v>
      </c>
      <c r="AG9" s="21">
        <f t="shared" si="0"/>
        <v>3</v>
      </c>
      <c r="AH9" s="18"/>
      <c r="AI9" s="29"/>
      <c r="AJ9" s="42"/>
      <c r="AK9" s="43"/>
      <c r="AL9" s="10"/>
      <c r="AM9" s="36">
        <f>SUM(AM4:AM4)</f>
        <v>0</v>
      </c>
      <c r="AN9" s="36">
        <f>SUM(AN4:AN4)</f>
        <v>0</v>
      </c>
      <c r="AO9" s="36">
        <f>SUM(AO4:AO4)</f>
        <v>0</v>
      </c>
      <c r="AP9" s="36">
        <f>SUM(AP4:AP4)</f>
        <v>0</v>
      </c>
      <c r="AQ9" s="36">
        <f>SUM(AQ4:AQ4)</f>
        <v>0</v>
      </c>
      <c r="AR9" s="15">
        <v>0</v>
      </c>
      <c r="AS9" s="39">
        <f>SUM(AS4:AS4)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33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67</v>
      </c>
      <c r="F14" s="48">
        <f>PRODUCT(AB9+AN9)</f>
        <v>4</v>
      </c>
      <c r="G14" s="48">
        <f>PRODUCT(AC9+AO9)</f>
        <v>58</v>
      </c>
      <c r="H14" s="48">
        <f>PRODUCT(AD9+AP9)</f>
        <v>34</v>
      </c>
      <c r="I14" s="48">
        <f>PRODUCT(AE9+AQ9)</f>
        <v>1</v>
      </c>
      <c r="J14" s="65">
        <f>PRODUCT(I14/K14)</f>
        <v>0.33333333333333331</v>
      </c>
      <c r="K14" s="10">
        <f>PRODUCT(AG9+AS9)</f>
        <v>3</v>
      </c>
      <c r="L14" s="54">
        <f>PRODUCT((F14+G14)/E14)</f>
        <v>0.92537313432835822</v>
      </c>
      <c r="M14" s="54">
        <f>PRODUCT(H14/E14)</f>
        <v>0.5074626865671642</v>
      </c>
      <c r="N14" s="54">
        <f>PRODUCT((F14+G14+H14)/E14)</f>
        <v>1.4328358208955223</v>
      </c>
      <c r="O14" s="54">
        <f>PRODUCT(I14/2)</f>
        <v>0.5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67</v>
      </c>
      <c r="F15" s="48">
        <f t="shared" ref="F15:I15" si="1">SUM(F12:F14)</f>
        <v>4</v>
      </c>
      <c r="G15" s="48">
        <f t="shared" si="1"/>
        <v>58</v>
      </c>
      <c r="H15" s="48">
        <f t="shared" si="1"/>
        <v>34</v>
      </c>
      <c r="I15" s="48">
        <f t="shared" si="1"/>
        <v>1</v>
      </c>
      <c r="J15" s="65">
        <f>PRODUCT(I15/K15)</f>
        <v>0.33333333333333331</v>
      </c>
      <c r="K15" s="16">
        <f>SUM(K12:K14)</f>
        <v>3</v>
      </c>
      <c r="L15" s="54">
        <f>PRODUCT((F15+G15)/E15)</f>
        <v>0.92537313432835822</v>
      </c>
      <c r="M15" s="54">
        <f>PRODUCT(H15/E15)</f>
        <v>0.5074626865671642</v>
      </c>
      <c r="N15" s="54">
        <f>PRODUCT((F15+G15+H15)/E15)</f>
        <v>1.4328358208955223</v>
      </c>
      <c r="O15" s="54">
        <f>PRODUCT(I15/2)</f>
        <v>0.5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H180" s="10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0:32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20:32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20:32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20:32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20:32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20:32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20:32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20:32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20:32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20:32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20:32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20:32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2018-12-12T09:33:10Z</dcterms:modified>
</cp:coreProperties>
</file>